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W DATA" sheetId="1" r:id="rId4"/>
    <sheet state="visible" name="GENDER PARITY ANALYSIS" sheetId="2" r:id="rId5"/>
  </sheets>
  <definedNames/>
  <calcPr/>
</workbook>
</file>

<file path=xl/sharedStrings.xml><?xml version="1.0" encoding="utf-8"?>
<sst xmlns="http://schemas.openxmlformats.org/spreadsheetml/2006/main" count="94" uniqueCount="62">
  <si>
    <t>Figure 1: Initial Teacher Training (ITT) Recruitment vs Target</t>
  </si>
  <si>
    <t>2017/18</t>
  </si>
  <si>
    <t>2018/19</t>
  </si>
  <si>
    <t>2019/20</t>
  </si>
  <si>
    <t>2020/21</t>
  </si>
  <si>
    <t>2021/22</t>
  </si>
  <si>
    <t>2022/23</t>
  </si>
  <si>
    <t>2023/24</t>
  </si>
  <si>
    <t>Total new entries to ITT</t>
  </si>
  <si>
    <t>ITT recruitment target</t>
  </si>
  <si>
    <t>Source - DfE ITT Census</t>
  </si>
  <si>
    <t>Figure 2: Number of teachers leaving the state sector each year</t>
  </si>
  <si>
    <t>Teachers leaving the service from state-funded teaching</t>
  </si>
  <si>
    <t>Source - DfE School Workforce</t>
  </si>
  <si>
    <t>Figure 3: Number of teachers vacancies</t>
  </si>
  <si>
    <t>Number of vacancies</t>
  </si>
  <si>
    <t>Figure 4: Teacher workforce breakdown by age and gender in the English state sector 2023/24</t>
  </si>
  <si>
    <t>Female</t>
  </si>
  <si>
    <t xml:space="preserve">Male </t>
  </si>
  <si>
    <t>Total</t>
  </si>
  <si>
    <t>Under 25</t>
  </si>
  <si>
    <t>25 to 29</t>
  </si>
  <si>
    <t>30 to 39</t>
  </si>
  <si>
    <t>40 to 49</t>
  </si>
  <si>
    <t>50 to 59</t>
  </si>
  <si>
    <t>60 and over</t>
  </si>
  <si>
    <t>Figure 5: Number of teachers who left the English state sector by age and gender in the year 2022/23</t>
  </si>
  <si>
    <t>Age Group</t>
  </si>
  <si>
    <t>Male</t>
  </si>
  <si>
    <t>Figure 15: Proportion of teachers in the state sector in England with a child under 19</t>
  </si>
  <si>
    <t>Age group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</si>
  <si>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</si>
  <si>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</si>
  <si>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</si>
  <si>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</si>
  <si>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</si>
  <si>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</si>
  <si>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</si>
  <si>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</si>
  <si>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</si>
  <si>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 xml:space="preserve">With thanks to Jack Worth and colleagues at the NFER for doing this analysis </t>
  </si>
  <si>
    <t>Source: NFER (2024) Analysis of Labour Force Survey data 2010-2023 by the National Foundation for Educational Research</t>
  </si>
  <si>
    <t>Female (FTE)</t>
  </si>
  <si>
    <t>Male (FTE)</t>
  </si>
  <si>
    <t>Female proportion</t>
  </si>
  <si>
    <t>Male Likelihood Differential</t>
  </si>
  <si>
    <t>Primary and nursery</t>
  </si>
  <si>
    <t>Total teachers</t>
  </si>
  <si>
    <t>Assistant head teacher</t>
  </si>
  <si>
    <t>Deputy head teacher</t>
  </si>
  <si>
    <t>Head teacher</t>
  </si>
  <si>
    <t>Secondary</t>
  </si>
  <si>
    <t>To achieve gender parity, we need an additional 2,639 female headteachers across English schools.</t>
  </si>
  <si>
    <t>Primary Schools (85% female head teachers): Total head teachers: 12,420 + 4,389 = 16,809</t>
  </si>
  <si>
    <t xml:space="preserve">Target number of female head teachers in primary: 85% of 16,809 = 14,288 </t>
  </si>
  <si>
    <t>Current female head teachers: 12,420 Additional female head teachers needed: 14,288 - 12,420 = 1,868</t>
  </si>
  <si>
    <t>Additional female head teachers needed: 14,288 - 12,420 = 1,868</t>
  </si>
  <si>
    <t>Secondary Schools (63% female head teachers): Total head teachers: 1,652 + 2,194 = 3,846</t>
  </si>
  <si>
    <t xml:space="preserve">Target number of female head teachers: 63% of 3,846 = 2,423 </t>
  </si>
  <si>
    <t xml:space="preserve">Current female head teachers: 1,652 </t>
  </si>
  <si>
    <t>Additional female head teachers needed: 2,423 - 1,652 = 771</t>
  </si>
  <si>
    <t>Total across both primary and secondary: Additional female head teachers needed: 1,868 + 771 = 2,639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</si>
</sst>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8">
    <font>
      <sz val="10.0"/>
      <color rgb="FF000000"/>
      <name val="Arial"/>
      <scheme val="minor"/>
    </font>
    <font>
      <b/>
      <color rgb="FF12100E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  <font>
      <b/>
      <sz val="10.0"/>
      <color rgb="FF0B0C0C"/>
      <name val="Arial"/>
      <scheme val="minor"/>
    </font>
    <font>
      <b/>
      <sz val="10.0"/>
      <color theme="1"/>
      <name val="Arial"/>
      <scheme val="minor"/>
    </font>
    <font>
      <sz val="10.0"/>
      <color rgb="FF0B0C0C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color rgb="FF000000"/>
      <name val="Arial"/>
      <scheme val="minor"/>
    </font>
    <font>
      <b/>
      <sz val="10.0"/>
      <color rgb="FF000000"/>
      <name val="Arial"/>
      <scheme val="minor"/>
    </font>
    <font>
      <sz val="9.0"/>
      <color rgb="FF1F1F1F"/>
      <name val="&quot;Google Sans&quot;"/>
    </font>
    <font>
      <b/>
      <color theme="1"/>
      <name val="Sans-serif"/>
    </font>
    <font>
      <b/>
      <color theme="1"/>
      <name val="Arial"/>
    </font>
    <font>
      <color theme="1"/>
      <name val="Arial"/>
    </font>
    <font>
      <color theme="1"/>
      <name val="Sans-serif"/>
    </font>
    <font>
      <color rgb="FF1F1F1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bottom style="thin">
        <color rgb="FFB1B4B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bottom"/>
    </xf>
    <xf borderId="1" fillId="2" fontId="5" numFmtId="0" xfId="0" applyAlignment="1" applyBorder="1" applyFill="1" applyFont="1">
      <alignment vertical="top"/>
    </xf>
    <xf borderId="0" fillId="0" fontId="6" numFmtId="0" xfId="0" applyAlignment="1" applyFont="1">
      <alignment vertical="bottom"/>
    </xf>
    <xf borderId="1" fillId="2" fontId="7" numFmtId="3" xfId="0" applyAlignment="1" applyBorder="1" applyFont="1" applyNumberFormat="1">
      <alignment horizontal="right" vertical="top"/>
    </xf>
    <xf borderId="0" fillId="0" fontId="8" numFmtId="0" xfId="0" applyAlignment="1" applyFont="1">
      <alignment vertical="top"/>
    </xf>
    <xf borderId="0" fillId="0" fontId="9" numFmtId="1" xfId="0" applyAlignment="1" applyFont="1" applyNumberFormat="1">
      <alignment horizontal="right" vertical="top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 vertical="bottom"/>
    </xf>
    <xf borderId="0" fillId="0" fontId="11" numFmtId="0" xfId="0" applyAlignment="1" applyFont="1">
      <alignment horizontal="center" readingOrder="0" vertical="bottom"/>
    </xf>
    <xf borderId="0" fillId="0" fontId="0" numFmtId="9" xfId="0" applyAlignment="1" applyFont="1" applyNumberFormat="1">
      <alignment readingOrder="0" vertical="bottom"/>
    </xf>
    <xf borderId="0" fillId="2" fontId="12" numFmtId="0" xfId="0" applyAlignment="1" applyFont="1">
      <alignment readingOrder="0"/>
    </xf>
    <xf borderId="2" fillId="0" fontId="13" numFmtId="0" xfId="0" applyAlignment="1" applyBorder="1" applyFont="1">
      <alignment shrinkToFit="0" vertical="bottom" wrapText="1"/>
    </xf>
    <xf borderId="2" fillId="0" fontId="14" numFmtId="0" xfId="0" applyAlignment="1" applyBorder="1" applyFont="1">
      <alignment readingOrder="0" shrinkToFit="0" vertical="bottom" wrapText="1"/>
    </xf>
    <xf borderId="0" fillId="0" fontId="15" numFmtId="0" xfId="0" applyAlignment="1" applyFont="1">
      <alignment shrinkToFit="0" vertical="bottom" wrapText="1"/>
    </xf>
    <xf borderId="2" fillId="0" fontId="14" numFmtId="0" xfId="0" applyAlignment="1" applyBorder="1" applyFont="1">
      <alignment vertical="bottom"/>
    </xf>
    <xf borderId="2" fillId="0" fontId="15" numFmtId="0" xfId="0" applyAlignment="1" applyBorder="1" applyFont="1">
      <alignment vertical="bottom"/>
    </xf>
    <xf borderId="0" fillId="0" fontId="15" numFmtId="0" xfId="0" applyAlignment="1" applyFont="1">
      <alignment vertical="bottom"/>
    </xf>
    <xf borderId="2" fillId="0" fontId="16" numFmtId="0" xfId="0" applyAlignment="1" applyBorder="1" applyFont="1">
      <alignment vertical="bottom"/>
    </xf>
    <xf borderId="2" fillId="0" fontId="16" numFmtId="3" xfId="0" applyAlignment="1" applyBorder="1" applyFont="1" applyNumberFormat="1">
      <alignment horizontal="right" vertical="bottom"/>
    </xf>
    <xf borderId="2" fillId="0" fontId="16" numFmtId="9" xfId="0" applyAlignment="1" applyBorder="1" applyFont="1" applyNumberFormat="1">
      <alignment horizontal="right" vertical="bottom"/>
    </xf>
    <xf borderId="2" fillId="0" fontId="15" numFmtId="164" xfId="0" applyAlignment="1" applyBorder="1" applyFont="1" applyNumberFormat="1">
      <alignment horizontal="right" vertical="bottom"/>
    </xf>
    <xf borderId="2" fillId="0" fontId="15" numFmtId="164" xfId="0" applyAlignment="1" applyBorder="1" applyFont="1" applyNumberFormat="1">
      <alignment vertical="bottom"/>
    </xf>
    <xf borderId="0" fillId="0" fontId="15" numFmtId="0" xfId="0" applyAlignment="1" applyFont="1">
      <alignment shrinkToFit="0" vertical="bottom" wrapText="0"/>
    </xf>
    <xf borderId="0" fillId="2" fontId="1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0"/>
  </cols>
  <sheetData>
    <row r="1">
      <c r="A1" s="1" t="s">
        <v>0</v>
      </c>
    </row>
    <row r="3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>
      <c r="A4" s="3" t="s">
        <v>8</v>
      </c>
      <c r="B4" s="4">
        <v>31909.0</v>
      </c>
      <c r="C4" s="4">
        <v>34243.0</v>
      </c>
      <c r="D4" s="4">
        <v>33799.0</v>
      </c>
      <c r="E4" s="4">
        <v>40377.0</v>
      </c>
      <c r="F4" s="4">
        <v>36159.0</v>
      </c>
      <c r="G4" s="4">
        <v>28463.0</v>
      </c>
      <c r="H4" s="4">
        <v>26955.0</v>
      </c>
    </row>
    <row r="5">
      <c r="A5" s="3" t="s">
        <v>9</v>
      </c>
      <c r="B5" s="4">
        <v>30847.0</v>
      </c>
      <c r="C5" s="4">
        <v>32226.0</v>
      </c>
      <c r="D5" s="4">
        <v>33090.0</v>
      </c>
      <c r="E5" s="4">
        <v>30952.0</v>
      </c>
      <c r="F5" s="4">
        <v>31030.0</v>
      </c>
      <c r="G5" s="4">
        <v>32600.0</v>
      </c>
      <c r="H5" s="4">
        <v>35540.0</v>
      </c>
    </row>
    <row r="7">
      <c r="A7" s="4" t="s">
        <v>10</v>
      </c>
    </row>
    <row r="9">
      <c r="A9" s="1" t="s">
        <v>11</v>
      </c>
    </row>
    <row r="11"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</row>
    <row r="12">
      <c r="A12" s="3" t="s">
        <v>12</v>
      </c>
      <c r="B12" s="4">
        <v>35266.0</v>
      </c>
      <c r="C12" s="4">
        <v>34042.0</v>
      </c>
      <c r="D12" s="4">
        <v>26786.0</v>
      </c>
      <c r="E12" s="4">
        <v>30606.0</v>
      </c>
      <c r="F12" s="4">
        <v>39597.0</v>
      </c>
      <c r="G12" s="4">
        <v>39971.0</v>
      </c>
    </row>
    <row r="14">
      <c r="A14" s="4" t="s">
        <v>13</v>
      </c>
    </row>
    <row r="16">
      <c r="A16" s="1" t="s">
        <v>14</v>
      </c>
    </row>
    <row r="18"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</row>
    <row r="19">
      <c r="A19" s="2" t="s">
        <v>15</v>
      </c>
      <c r="B19" s="4">
        <v>1137.0</v>
      </c>
      <c r="C19" s="4">
        <v>1161.0</v>
      </c>
      <c r="D19" s="4">
        <v>1143.0</v>
      </c>
      <c r="E19" s="4">
        <v>1098.0</v>
      </c>
      <c r="F19" s="4">
        <v>1564.0</v>
      </c>
      <c r="G19" s="4">
        <v>2234.0</v>
      </c>
      <c r="H19" s="4">
        <v>2802.0</v>
      </c>
    </row>
    <row r="21">
      <c r="A21" s="4" t="s">
        <v>13</v>
      </c>
    </row>
    <row r="23">
      <c r="A23" s="1" t="s">
        <v>16</v>
      </c>
    </row>
    <row r="25">
      <c r="A25" s="5"/>
      <c r="B25" s="6" t="s">
        <v>17</v>
      </c>
      <c r="C25" s="7" t="s">
        <v>18</v>
      </c>
    </row>
    <row r="26">
      <c r="A26" s="6" t="s">
        <v>19</v>
      </c>
      <c r="B26" s="8">
        <v>388688.0</v>
      </c>
      <c r="C26" s="8">
        <v>124891.0</v>
      </c>
    </row>
    <row r="27">
      <c r="A27" s="6" t="s">
        <v>20</v>
      </c>
      <c r="B27" s="8">
        <v>18428.0</v>
      </c>
      <c r="C27" s="8">
        <v>4445.0</v>
      </c>
    </row>
    <row r="28">
      <c r="A28" s="6" t="s">
        <v>21</v>
      </c>
      <c r="B28" s="8">
        <v>55545.0</v>
      </c>
      <c r="C28" s="8">
        <v>17070.0</v>
      </c>
    </row>
    <row r="29">
      <c r="A29" s="6" t="s">
        <v>22</v>
      </c>
      <c r="B29" s="8">
        <v>127910.0</v>
      </c>
      <c r="C29" s="8">
        <v>42172.0</v>
      </c>
    </row>
    <row r="30">
      <c r="A30" s="6" t="s">
        <v>23</v>
      </c>
      <c r="B30" s="8">
        <v>109012.0</v>
      </c>
      <c r="C30" s="8">
        <v>34520.0</v>
      </c>
    </row>
    <row r="31">
      <c r="A31" s="6" t="s">
        <v>24</v>
      </c>
      <c r="B31" s="8">
        <v>67604.0</v>
      </c>
      <c r="C31" s="8">
        <v>22569.0</v>
      </c>
    </row>
    <row r="32">
      <c r="A32" s="6" t="s">
        <v>25</v>
      </c>
      <c r="B32" s="8">
        <v>10193.0</v>
      </c>
      <c r="C32" s="8">
        <v>4117.0</v>
      </c>
    </row>
    <row r="34">
      <c r="A34" s="4" t="s">
        <v>13</v>
      </c>
    </row>
    <row r="36">
      <c r="A36" s="1" t="s">
        <v>26</v>
      </c>
    </row>
    <row r="38">
      <c r="A38" s="9" t="s">
        <v>27</v>
      </c>
      <c r="B38" s="9" t="s">
        <v>19</v>
      </c>
      <c r="C38" s="9" t="s">
        <v>17</v>
      </c>
      <c r="D38" s="9" t="s">
        <v>28</v>
      </c>
    </row>
    <row r="39">
      <c r="A39" s="9" t="s">
        <v>20</v>
      </c>
      <c r="B39" s="10">
        <v>2631.0</v>
      </c>
      <c r="C39" s="10">
        <v>2160.0</v>
      </c>
      <c r="D39" s="10">
        <v>472.0</v>
      </c>
    </row>
    <row r="40">
      <c r="A40" s="9" t="s">
        <v>21</v>
      </c>
      <c r="B40" s="10">
        <v>7871.0</v>
      </c>
      <c r="C40" s="10">
        <v>5981.0</v>
      </c>
      <c r="D40" s="10">
        <v>1886.0</v>
      </c>
    </row>
    <row r="41">
      <c r="A41" s="9" t="s">
        <v>22</v>
      </c>
      <c r="B41" s="10">
        <v>12607.0</v>
      </c>
      <c r="C41" s="10">
        <v>9147.0</v>
      </c>
      <c r="D41" s="10">
        <v>3452.0</v>
      </c>
    </row>
    <row r="42">
      <c r="A42" s="9" t="s">
        <v>23</v>
      </c>
      <c r="B42" s="10">
        <v>9201.0</v>
      </c>
      <c r="C42" s="10">
        <v>6832.0</v>
      </c>
      <c r="D42" s="10">
        <v>2366.0</v>
      </c>
    </row>
    <row r="43">
      <c r="A43" s="9" t="s">
        <v>24</v>
      </c>
      <c r="B43" s="10">
        <v>8870.0</v>
      </c>
      <c r="C43" s="10">
        <v>6458.0</v>
      </c>
      <c r="D43" s="10">
        <v>2408.0</v>
      </c>
    </row>
    <row r="44">
      <c r="A44" s="9" t="s">
        <v>25</v>
      </c>
      <c r="B44" s="10">
        <v>2341.0</v>
      </c>
      <c r="C44" s="10">
        <v>1669.0</v>
      </c>
      <c r="D44" s="10">
        <v>668.0</v>
      </c>
    </row>
    <row r="46">
      <c r="A46" s="4" t="s">
        <v>13</v>
      </c>
    </row>
    <row r="48">
      <c r="A48" s="11" t="s">
        <v>29</v>
      </c>
    </row>
    <row r="50">
      <c r="A50" s="12" t="s">
        <v>30</v>
      </c>
      <c r="B50" s="13" t="s">
        <v>28</v>
      </c>
      <c r="C50" s="13" t="s">
        <v>17</v>
      </c>
      <c r="D50" s="13" t="s">
        <v>19</v>
      </c>
    </row>
    <row r="51">
      <c r="A51" s="12" t="s">
        <v>31</v>
      </c>
      <c r="B51" s="14">
        <v>0.14</v>
      </c>
      <c r="C51" s="14">
        <v>0.16</v>
      </c>
      <c r="D51" s="14">
        <v>0.16</v>
      </c>
    </row>
    <row r="52">
      <c r="A52" s="12" t="s">
        <v>32</v>
      </c>
      <c r="B52" s="14">
        <v>0.15</v>
      </c>
      <c r="C52" s="14">
        <v>0.18</v>
      </c>
      <c r="D52" s="14">
        <v>0.17</v>
      </c>
    </row>
    <row r="53">
      <c r="A53" s="12" t="s">
        <v>33</v>
      </c>
      <c r="B53" s="14">
        <v>0.47</v>
      </c>
      <c r="C53" s="14">
        <v>0.57</v>
      </c>
      <c r="D53" s="14">
        <v>0.54</v>
      </c>
    </row>
    <row r="54">
      <c r="A54" s="12" t="s">
        <v>34</v>
      </c>
      <c r="B54" s="14">
        <v>0.71</v>
      </c>
      <c r="C54" s="14">
        <v>0.77</v>
      </c>
      <c r="D54" s="14">
        <v>0.75</v>
      </c>
    </row>
    <row r="55">
      <c r="A55" s="12" t="s">
        <v>35</v>
      </c>
      <c r="B55" s="14">
        <v>0.71</v>
      </c>
      <c r="C55" s="14">
        <v>0.82</v>
      </c>
      <c r="D55" s="14">
        <v>0.79</v>
      </c>
    </row>
    <row r="56">
      <c r="A56" s="12" t="s">
        <v>36</v>
      </c>
      <c r="B56" s="14">
        <v>0.74</v>
      </c>
      <c r="C56" s="14">
        <v>0.71</v>
      </c>
      <c r="D56" s="14">
        <v>0.72</v>
      </c>
    </row>
    <row r="57">
      <c r="A57" s="12" t="s">
        <v>37</v>
      </c>
      <c r="B57" s="14">
        <v>0.51</v>
      </c>
      <c r="C57" s="14">
        <v>0.38</v>
      </c>
      <c r="D57" s="14">
        <v>0.41</v>
      </c>
    </row>
    <row r="58">
      <c r="A58" s="12" t="s">
        <v>38</v>
      </c>
      <c r="B58" s="14">
        <v>0.26</v>
      </c>
      <c r="C58" s="14">
        <v>0.12</v>
      </c>
      <c r="D58" s="14">
        <v>0.15</v>
      </c>
    </row>
    <row r="59">
      <c r="A59" s="12" t="s">
        <v>39</v>
      </c>
      <c r="B59" s="14">
        <v>0.14</v>
      </c>
      <c r="C59" s="14">
        <v>0.02</v>
      </c>
      <c r="D59" s="14">
        <v>0.05</v>
      </c>
    </row>
    <row r="61">
      <c r="A61" s="4" t="s">
        <v>40</v>
      </c>
    </row>
    <row r="62">
      <c r="A62" s="15" t="s">
        <v>41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38"/>
    <col customWidth="1" min="2" max="5" width="15.88"/>
  </cols>
  <sheetData>
    <row r="1">
      <c r="A1" s="16" t="s">
        <v>7</v>
      </c>
      <c r="B1" s="17" t="s">
        <v>42</v>
      </c>
      <c r="C1" s="17" t="s">
        <v>43</v>
      </c>
      <c r="D1" s="16" t="s">
        <v>44</v>
      </c>
      <c r="E1" s="16" t="s">
        <v>45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>
      <c r="A2" s="19" t="s">
        <v>46</v>
      </c>
      <c r="B2" s="20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>
      <c r="A3" s="22" t="s">
        <v>47</v>
      </c>
      <c r="B3" s="23">
        <v>185445.0</v>
      </c>
      <c r="C3" s="23">
        <v>32957.0</v>
      </c>
      <c r="D3" s="24">
        <v>0.85</v>
      </c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>
      <c r="A4" s="22" t="s">
        <v>48</v>
      </c>
      <c r="B4" s="23">
        <v>10404.0</v>
      </c>
      <c r="C4" s="23">
        <v>2264.0</v>
      </c>
      <c r="D4" s="24">
        <v>0.82</v>
      </c>
      <c r="E4" s="25">
        <f t="shared" ref="E4:E6" si="1">(C4/$C$3)/(B4/$B$3)</f>
        <v>1.224456991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>
      <c r="A5" s="22" t="s">
        <v>49</v>
      </c>
      <c r="B5" s="23">
        <v>8941.0</v>
      </c>
      <c r="C5" s="23">
        <v>2244.0</v>
      </c>
      <c r="D5" s="24">
        <v>0.8</v>
      </c>
      <c r="E5" s="25">
        <f t="shared" si="1"/>
        <v>1.412226036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>
      <c r="A6" s="22" t="s">
        <v>50</v>
      </c>
      <c r="B6" s="23">
        <v>12420.0</v>
      </c>
      <c r="C6" s="23">
        <v>4389.0</v>
      </c>
      <c r="D6" s="24">
        <v>0.74</v>
      </c>
      <c r="E6" s="25">
        <f t="shared" si="1"/>
        <v>1.988435194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>
      <c r="A7" s="19" t="s">
        <v>51</v>
      </c>
      <c r="B7" s="20"/>
      <c r="C7" s="20"/>
      <c r="D7" s="20"/>
      <c r="E7" s="26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>
      <c r="A8" s="22" t="s">
        <v>47</v>
      </c>
      <c r="B8" s="23">
        <v>137589.0</v>
      </c>
      <c r="C8" s="23">
        <v>79846.0</v>
      </c>
      <c r="D8" s="24">
        <v>0.63</v>
      </c>
      <c r="E8" s="26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>
      <c r="A9" s="22" t="s">
        <v>48</v>
      </c>
      <c r="B9" s="23">
        <v>9097.0</v>
      </c>
      <c r="C9" s="23">
        <v>6869.0</v>
      </c>
      <c r="D9" s="24">
        <v>0.57</v>
      </c>
      <c r="E9" s="25">
        <f t="shared" ref="E9:E11" si="2">(C9/$C$8)/(B9/$B$8)</f>
        <v>1.301145522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>
      <c r="A10" s="22" t="s">
        <v>49</v>
      </c>
      <c r="B10" s="23">
        <v>2975.0</v>
      </c>
      <c r="C10" s="23">
        <v>2867.0</v>
      </c>
      <c r="D10" s="24">
        <v>0.51</v>
      </c>
      <c r="E10" s="25">
        <f t="shared" si="2"/>
        <v>1.660623856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>
      <c r="A11" s="22" t="s">
        <v>50</v>
      </c>
      <c r="B11" s="23">
        <v>1652.0</v>
      </c>
      <c r="C11" s="23">
        <v>2194.0</v>
      </c>
      <c r="D11" s="24">
        <v>0.43</v>
      </c>
      <c r="E11" s="25">
        <f t="shared" si="2"/>
        <v>2.288532741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>
      <c r="A14" s="2" t="s">
        <v>52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>
      <c r="A16" s="27" t="s">
        <v>53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>
      <c r="A18" s="27" t="s">
        <v>54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>
      <c r="A19" s="28" t="s">
        <v>55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>
      <c r="A20" s="28" t="s">
        <v>56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>
      <c r="A22" s="27" t="s">
        <v>57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>
      <c r="A24" s="27" t="s">
        <v>58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>
      <c r="A25" s="28" t="s">
        <v>59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>
      <c r="A26" s="28" t="s">
        <v>60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>
      <c r="A28" s="27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  <row r="986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</row>
    <row r="987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</row>
    <row r="988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</row>
    <row r="989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</row>
    <row r="990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</row>
    <row r="99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</row>
    <row r="99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</row>
    <row r="99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</row>
    <row r="99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</row>
    <row r="99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</row>
    <row r="996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</row>
    <row r="997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</row>
    <row r="998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</row>
    <row r="999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</row>
    <row r="1000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</row>
    <row r="1001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</row>
    <row r="1002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</row>
    <row r="1003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</row>
    <row r="1004">
      <c r="A1004" s="21"/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</row>
  </sheetData>
  <drawing r:id="rId1"/>
</worksheet>
</file>